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3" i="1"/>
  <c r="H47" i="1"/>
  <c r="H46" i="1"/>
  <c r="H45" i="1"/>
  <c r="H44" i="1"/>
  <c r="H43" i="1"/>
  <c r="H41" i="1"/>
  <c r="H39" i="1"/>
  <c r="H26" i="1"/>
  <c r="H21" i="1"/>
  <c r="H16" i="1"/>
  <c r="H17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E17" i="1"/>
  <c r="E11" i="1"/>
  <c r="H11" i="1" s="1"/>
  <c r="H18" i="1" l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<sst xmlns="http://schemas.openxmlformats.org/spreadsheetml/2006/main" count="160" uniqueCount="91">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</sst>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G57" sqref="G57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63159184</v>
      </c>
      <c r="D8" s="22">
        <f t="shared" si="0"/>
        <v>17445945.340000004</v>
      </c>
      <c r="E8" s="22">
        <f t="shared" si="0"/>
        <v>80605129.339999989</v>
      </c>
      <c r="F8" s="22">
        <f t="shared" si="0"/>
        <v>43987877.07</v>
      </c>
      <c r="G8" s="22">
        <f t="shared" si="0"/>
        <v>42265555.869999997</v>
      </c>
      <c r="H8" s="22">
        <f t="shared" si="0"/>
        <v>36617252.269999996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43978228</v>
      </c>
      <c r="D10" s="23">
        <f t="shared" ref="D10:H10" si="1">SUM(D11:D17)</f>
        <v>2595892</v>
      </c>
      <c r="E10" s="23">
        <f t="shared" si="1"/>
        <v>46574120</v>
      </c>
      <c r="F10" s="23">
        <f t="shared" si="1"/>
        <v>20172559.739999998</v>
      </c>
      <c r="G10" s="23">
        <f t="shared" si="1"/>
        <v>18456332.5</v>
      </c>
      <c r="H10" s="23">
        <f t="shared" si="1"/>
        <v>26401560.260000002</v>
      </c>
    </row>
    <row r="11" spans="1:8" x14ac:dyDescent="0.25">
      <c r="A11" s="9"/>
      <c r="B11" s="10" t="s">
        <v>14</v>
      </c>
      <c r="C11" s="11">
        <v>34360056</v>
      </c>
      <c r="D11" s="11">
        <v>3560026</v>
      </c>
      <c r="E11" s="19">
        <f>+D11+C11</f>
        <v>37920082</v>
      </c>
      <c r="F11" s="11">
        <v>18582932</v>
      </c>
      <c r="G11" s="11">
        <v>16946632</v>
      </c>
      <c r="H11" s="19">
        <f>+E11-F11</f>
        <v>19337150</v>
      </c>
    </row>
    <row r="12" spans="1:8" x14ac:dyDescent="0.25">
      <c r="A12" s="9"/>
      <c r="B12" s="10" t="s">
        <v>15</v>
      </c>
      <c r="C12" s="11">
        <v>263868</v>
      </c>
      <c r="D12" s="11">
        <v>129260</v>
      </c>
      <c r="E12" s="19">
        <f t="shared" ref="E12:E17" si="2">+D12+C12</f>
        <v>393128</v>
      </c>
      <c r="F12" s="11">
        <v>176873.74</v>
      </c>
      <c r="G12" s="11">
        <v>174688.5</v>
      </c>
      <c r="H12" s="19">
        <f t="shared" ref="H12:H57" si="3">+E12-F12</f>
        <v>216254.26</v>
      </c>
    </row>
    <row r="13" spans="1:8" x14ac:dyDescent="0.25">
      <c r="A13" s="9"/>
      <c r="B13" s="10" t="s">
        <v>16</v>
      </c>
      <c r="C13" s="11">
        <v>7547806</v>
      </c>
      <c r="D13" s="11">
        <v>693846</v>
      </c>
      <c r="E13" s="19">
        <f t="shared" si="2"/>
        <v>8241652</v>
      </c>
      <c r="F13" s="11">
        <v>1407754</v>
      </c>
      <c r="G13" s="11">
        <v>1330012</v>
      </c>
      <c r="H13" s="19">
        <f t="shared" si="3"/>
        <v>6833898</v>
      </c>
    </row>
    <row r="14" spans="1:8" x14ac:dyDescent="0.25">
      <c r="A14" s="9"/>
      <c r="B14" s="10" t="s">
        <v>17</v>
      </c>
      <c r="C14" s="11">
        <v>1806498</v>
      </c>
      <c r="D14" s="11">
        <v>-1792240</v>
      </c>
      <c r="E14" s="19">
        <f t="shared" si="2"/>
        <v>14258</v>
      </c>
      <c r="F14" s="11">
        <v>0</v>
      </c>
      <c r="G14" s="11">
        <v>0</v>
      </c>
      <c r="H14" s="19">
        <f t="shared" si="3"/>
        <v>14258</v>
      </c>
    </row>
    <row r="15" spans="1:8" x14ac:dyDescent="0.25">
      <c r="A15" s="9"/>
      <c r="B15" s="10" t="s">
        <v>18</v>
      </c>
      <c r="C15" s="11">
        <v>0</v>
      </c>
      <c r="D15" s="11">
        <v>5000</v>
      </c>
      <c r="E15" s="19">
        <f t="shared" si="2"/>
        <v>5000</v>
      </c>
      <c r="F15" s="11">
        <v>5000</v>
      </c>
      <c r="G15" s="11">
        <v>5000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3721397</v>
      </c>
      <c r="D18" s="23">
        <f t="shared" si="4"/>
        <v>191993.84999999998</v>
      </c>
      <c r="E18" s="23">
        <f t="shared" si="4"/>
        <v>3913390.85</v>
      </c>
      <c r="F18" s="23">
        <f t="shared" si="4"/>
        <v>2316988.5599999996</v>
      </c>
      <c r="G18" s="23">
        <f t="shared" si="4"/>
        <v>2316988.5599999996</v>
      </c>
      <c r="H18" s="23">
        <f>SUM(H19:H27)</f>
        <v>1596402.29</v>
      </c>
    </row>
    <row r="19" spans="1:8" x14ac:dyDescent="0.25">
      <c r="A19" s="9"/>
      <c r="B19" s="10" t="s">
        <v>22</v>
      </c>
      <c r="C19" s="11">
        <v>1442892</v>
      </c>
      <c r="D19" s="11">
        <v>-80935.240000000005</v>
      </c>
      <c r="E19" s="19">
        <f>+D19+C19</f>
        <v>1361956.76</v>
      </c>
      <c r="F19" s="11">
        <v>667866.43999999994</v>
      </c>
      <c r="G19" s="11">
        <v>667866.43999999994</v>
      </c>
      <c r="H19" s="19">
        <f t="shared" si="3"/>
        <v>694090.32000000007</v>
      </c>
    </row>
    <row r="20" spans="1:8" x14ac:dyDescent="0.25">
      <c r="A20" s="9"/>
      <c r="B20" s="10" t="s">
        <v>23</v>
      </c>
      <c r="C20" s="11">
        <v>42100</v>
      </c>
      <c r="D20" s="11">
        <v>256000.28</v>
      </c>
      <c r="E20" s="19">
        <f t="shared" ref="E20:E57" si="5">+D20+C20</f>
        <v>298100.28000000003</v>
      </c>
      <c r="F20" s="11">
        <v>254290.96</v>
      </c>
      <c r="G20" s="11">
        <v>254290.96</v>
      </c>
      <c r="H20" s="19">
        <f t="shared" si="3"/>
        <v>43809.320000000036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313491</v>
      </c>
      <c r="D22" s="11">
        <v>408937.7</v>
      </c>
      <c r="E22" s="19">
        <f t="shared" si="5"/>
        <v>722428.7</v>
      </c>
      <c r="F22" s="11">
        <v>562773.5</v>
      </c>
      <c r="G22" s="11">
        <v>562773.5</v>
      </c>
      <c r="H22" s="19">
        <f t="shared" si="3"/>
        <v>159655.19999999995</v>
      </c>
    </row>
    <row r="23" spans="1:8" x14ac:dyDescent="0.25">
      <c r="A23" s="9"/>
      <c r="B23" s="10" t="s">
        <v>26</v>
      </c>
      <c r="C23" s="11">
        <v>135257</v>
      </c>
      <c r="D23" s="11">
        <v>-12209.64</v>
      </c>
      <c r="E23" s="19">
        <f t="shared" si="5"/>
        <v>123047.36</v>
      </c>
      <c r="F23" s="11">
        <v>33593.410000000003</v>
      </c>
      <c r="G23" s="11">
        <v>33593.410000000003</v>
      </c>
      <c r="H23" s="19">
        <f t="shared" si="3"/>
        <v>89453.95</v>
      </c>
    </row>
    <row r="24" spans="1:8" x14ac:dyDescent="0.25">
      <c r="A24" s="9"/>
      <c r="B24" s="10" t="s">
        <v>27</v>
      </c>
      <c r="C24" s="11">
        <v>720000</v>
      </c>
      <c r="D24" s="11">
        <v>-335743.69</v>
      </c>
      <c r="E24" s="19">
        <f t="shared" si="5"/>
        <v>384256.31</v>
      </c>
      <c r="F24" s="11">
        <v>381003.67</v>
      </c>
      <c r="G24" s="11">
        <v>381003.67</v>
      </c>
      <c r="H24" s="19">
        <f t="shared" si="3"/>
        <v>3252.640000000014</v>
      </c>
    </row>
    <row r="25" spans="1:8" x14ac:dyDescent="0.25">
      <c r="A25" s="9"/>
      <c r="B25" s="10" t="s">
        <v>28</v>
      </c>
      <c r="C25" s="11">
        <v>513182</v>
      </c>
      <c r="D25" s="11">
        <v>-47812.27</v>
      </c>
      <c r="E25" s="19">
        <f t="shared" si="5"/>
        <v>465369.73</v>
      </c>
      <c r="F25" s="11">
        <v>124241.54</v>
      </c>
      <c r="G25" s="11">
        <v>124241.54</v>
      </c>
      <c r="H25" s="19">
        <f t="shared" si="3"/>
        <v>341128.19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554475</v>
      </c>
      <c r="D27" s="11">
        <v>3756.71</v>
      </c>
      <c r="E27" s="19">
        <f t="shared" si="5"/>
        <v>558231.71</v>
      </c>
      <c r="F27" s="11">
        <v>293219.03999999998</v>
      </c>
      <c r="G27" s="11">
        <v>293219.03999999998</v>
      </c>
      <c r="H27" s="19">
        <f t="shared" si="3"/>
        <v>265012.67</v>
      </c>
    </row>
    <row r="28" spans="1:8" x14ac:dyDescent="0.25">
      <c r="A28" s="25" t="s">
        <v>31</v>
      </c>
      <c r="B28" s="26"/>
      <c r="C28" s="23">
        <f t="shared" ref="C28:H28" si="6">SUM(C29:C37)</f>
        <v>12070638</v>
      </c>
      <c r="D28" s="23">
        <f t="shared" si="6"/>
        <v>8180256.1200000001</v>
      </c>
      <c r="E28" s="23">
        <f t="shared" si="6"/>
        <v>20250894.119999997</v>
      </c>
      <c r="F28" s="23">
        <f t="shared" si="6"/>
        <v>12909014.029999997</v>
      </c>
      <c r="G28" s="23">
        <f t="shared" si="6"/>
        <v>12902920.069999997</v>
      </c>
      <c r="H28" s="23">
        <f t="shared" si="6"/>
        <v>7341880.0899999989</v>
      </c>
    </row>
    <row r="29" spans="1:8" x14ac:dyDescent="0.25">
      <c r="A29" s="9"/>
      <c r="B29" s="10" t="s">
        <v>32</v>
      </c>
      <c r="C29" s="11">
        <v>1910336</v>
      </c>
      <c r="D29" s="11">
        <v>-689511.21</v>
      </c>
      <c r="E29" s="19">
        <f t="shared" si="5"/>
        <v>1220824.79</v>
      </c>
      <c r="F29" s="11">
        <v>638242.48</v>
      </c>
      <c r="G29" s="11">
        <v>638242.48</v>
      </c>
      <c r="H29" s="19">
        <f t="shared" si="3"/>
        <v>582582.31000000006</v>
      </c>
    </row>
    <row r="30" spans="1:8" x14ac:dyDescent="0.25">
      <c r="A30" s="9"/>
      <c r="B30" s="10" t="s">
        <v>33</v>
      </c>
      <c r="C30" s="11">
        <v>368500</v>
      </c>
      <c r="D30" s="11">
        <v>170123.89</v>
      </c>
      <c r="E30" s="19">
        <f t="shared" si="5"/>
        <v>538623.89</v>
      </c>
      <c r="F30" s="11">
        <v>269434.03000000003</v>
      </c>
      <c r="G30" s="11">
        <v>269434.03000000003</v>
      </c>
      <c r="H30" s="19">
        <f t="shared" si="3"/>
        <v>269189.86</v>
      </c>
    </row>
    <row r="31" spans="1:8" x14ac:dyDescent="0.25">
      <c r="A31" s="9"/>
      <c r="B31" s="10" t="s">
        <v>34</v>
      </c>
      <c r="C31" s="11">
        <v>2866447.5</v>
      </c>
      <c r="D31" s="11">
        <v>5904221.8799999999</v>
      </c>
      <c r="E31" s="19">
        <f t="shared" si="5"/>
        <v>8770669.379999999</v>
      </c>
      <c r="F31" s="11">
        <v>7363601.3899999997</v>
      </c>
      <c r="G31" s="11">
        <v>7357864.0300000003</v>
      </c>
      <c r="H31" s="19">
        <f t="shared" si="3"/>
        <v>1407067.9899999993</v>
      </c>
    </row>
    <row r="32" spans="1:8" x14ac:dyDescent="0.25">
      <c r="A32" s="9"/>
      <c r="B32" s="10" t="s">
        <v>35</v>
      </c>
      <c r="C32" s="11">
        <v>624000</v>
      </c>
      <c r="D32" s="11">
        <v>61759.61</v>
      </c>
      <c r="E32" s="19">
        <f t="shared" si="5"/>
        <v>685759.61</v>
      </c>
      <c r="F32" s="11">
        <v>261948.83</v>
      </c>
      <c r="G32" s="11">
        <v>261948.83</v>
      </c>
      <c r="H32" s="19">
        <f t="shared" si="3"/>
        <v>423810.78</v>
      </c>
    </row>
    <row r="33" spans="1:8" x14ac:dyDescent="0.25">
      <c r="A33" s="9"/>
      <c r="B33" s="10" t="s">
        <v>36</v>
      </c>
      <c r="C33" s="11">
        <v>2629900</v>
      </c>
      <c r="D33" s="11">
        <v>-49532.2</v>
      </c>
      <c r="E33" s="19">
        <f t="shared" si="5"/>
        <v>2580367.7999999998</v>
      </c>
      <c r="F33" s="11">
        <v>1280097.6100000001</v>
      </c>
      <c r="G33" s="11">
        <v>1280097.6100000001</v>
      </c>
      <c r="H33" s="19">
        <f t="shared" si="3"/>
        <v>1300270.1899999997</v>
      </c>
    </row>
    <row r="34" spans="1:8" x14ac:dyDescent="0.25">
      <c r="A34" s="9"/>
      <c r="B34" s="10" t="s">
        <v>37</v>
      </c>
      <c r="C34" s="11">
        <v>583478</v>
      </c>
      <c r="D34" s="11">
        <v>-87307.27</v>
      </c>
      <c r="E34" s="19">
        <f t="shared" si="5"/>
        <v>496170.73</v>
      </c>
      <c r="F34" s="11">
        <v>436171.11</v>
      </c>
      <c r="G34" s="11">
        <v>436171.11</v>
      </c>
      <c r="H34" s="19">
        <f t="shared" si="3"/>
        <v>59999.619999999995</v>
      </c>
    </row>
    <row r="35" spans="1:8" x14ac:dyDescent="0.25">
      <c r="A35" s="9"/>
      <c r="B35" s="10" t="s">
        <v>38</v>
      </c>
      <c r="C35" s="11">
        <v>333764</v>
      </c>
      <c r="D35" s="11">
        <v>24205.47</v>
      </c>
      <c r="E35" s="19">
        <f t="shared" si="5"/>
        <v>357969.47</v>
      </c>
      <c r="F35" s="11">
        <v>180998.15</v>
      </c>
      <c r="G35" s="11">
        <v>180998.15</v>
      </c>
      <c r="H35" s="19">
        <f t="shared" si="3"/>
        <v>176971.31999999998</v>
      </c>
    </row>
    <row r="36" spans="1:8" x14ac:dyDescent="0.25">
      <c r="A36" s="9"/>
      <c r="B36" s="10" t="s">
        <v>39</v>
      </c>
      <c r="C36" s="11">
        <v>468612.5</v>
      </c>
      <c r="D36" s="11">
        <v>213295.86</v>
      </c>
      <c r="E36" s="19">
        <f t="shared" si="5"/>
        <v>681908.36</v>
      </c>
      <c r="F36" s="11">
        <v>298724.3</v>
      </c>
      <c r="G36" s="11">
        <v>298367.7</v>
      </c>
      <c r="H36" s="19">
        <f t="shared" si="3"/>
        <v>383184.06</v>
      </c>
    </row>
    <row r="37" spans="1:8" x14ac:dyDescent="0.25">
      <c r="A37" s="9"/>
      <c r="B37" s="10" t="s">
        <v>40</v>
      </c>
      <c r="C37" s="11">
        <v>2285600</v>
      </c>
      <c r="D37" s="11">
        <v>2633000.09</v>
      </c>
      <c r="E37" s="19">
        <f t="shared" si="5"/>
        <v>4918600.09</v>
      </c>
      <c r="F37" s="11">
        <v>2179796.13</v>
      </c>
      <c r="G37" s="11">
        <v>2179796.13</v>
      </c>
      <c r="H37" s="19">
        <f t="shared" si="3"/>
        <v>2738803.96</v>
      </c>
    </row>
    <row r="38" spans="1:8" x14ac:dyDescent="0.25">
      <c r="A38" s="25" t="s">
        <v>41</v>
      </c>
      <c r="B38" s="26"/>
      <c r="C38" s="23">
        <f t="shared" ref="C38:H38" si="7">SUM(C39:C47)</f>
        <v>1760421</v>
      </c>
      <c r="D38" s="23">
        <f t="shared" si="7"/>
        <v>6026870.5199999996</v>
      </c>
      <c r="E38" s="23">
        <f t="shared" si="7"/>
        <v>7787291.5199999996</v>
      </c>
      <c r="F38" s="23">
        <f t="shared" si="7"/>
        <v>7199949.4800000004</v>
      </c>
      <c r="G38" s="23">
        <f t="shared" si="7"/>
        <v>7199949.4800000004</v>
      </c>
      <c r="H38" s="23">
        <f t="shared" si="7"/>
        <v>587342.03999999911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1760421</v>
      </c>
      <c r="D42" s="11">
        <v>6026870.5199999996</v>
      </c>
      <c r="E42" s="19">
        <f t="shared" si="5"/>
        <v>7787291.5199999996</v>
      </c>
      <c r="F42" s="11">
        <v>7199949.4800000004</v>
      </c>
      <c r="G42" s="11">
        <v>7199949.4800000004</v>
      </c>
      <c r="H42" s="19">
        <f t="shared" si="3"/>
        <v>587342.03999999911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1628500</v>
      </c>
      <c r="D48" s="23">
        <f t="shared" si="8"/>
        <v>450932.85</v>
      </c>
      <c r="E48" s="23">
        <f t="shared" si="8"/>
        <v>2079432.8499999996</v>
      </c>
      <c r="F48" s="23">
        <f t="shared" si="8"/>
        <v>1389365.26</v>
      </c>
      <c r="G48" s="23">
        <f t="shared" si="8"/>
        <v>1389365.26</v>
      </c>
      <c r="H48" s="23">
        <f t="shared" si="8"/>
        <v>690067.58999999985</v>
      </c>
    </row>
    <row r="49" spans="1:8" x14ac:dyDescent="0.25">
      <c r="A49" s="9"/>
      <c r="B49" s="10" t="s">
        <v>52</v>
      </c>
      <c r="C49" s="11">
        <v>408500</v>
      </c>
      <c r="D49" s="11">
        <v>362681.92</v>
      </c>
      <c r="E49" s="19">
        <f t="shared" si="5"/>
        <v>771181.91999999993</v>
      </c>
      <c r="F49" s="11">
        <v>538861.6</v>
      </c>
      <c r="G49" s="11">
        <v>538861.6</v>
      </c>
      <c r="H49" s="19">
        <f t="shared" si="3"/>
        <v>232320.31999999995</v>
      </c>
    </row>
    <row r="50" spans="1:8" x14ac:dyDescent="0.25">
      <c r="A50" s="9"/>
      <c r="B50" s="10" t="s">
        <v>53</v>
      </c>
      <c r="C50" s="11">
        <v>570000</v>
      </c>
      <c r="D50" s="11">
        <v>26538.07</v>
      </c>
      <c r="E50" s="19">
        <f t="shared" si="5"/>
        <v>596538.06999999995</v>
      </c>
      <c r="F50" s="11">
        <v>292675.56</v>
      </c>
      <c r="G50" s="11">
        <v>292675.56</v>
      </c>
      <c r="H50" s="19">
        <f t="shared" si="3"/>
        <v>303862.50999999995</v>
      </c>
    </row>
    <row r="51" spans="1:8" x14ac:dyDescent="0.25">
      <c r="A51" s="9"/>
      <c r="B51" s="10" t="s">
        <v>54</v>
      </c>
      <c r="C51" s="11">
        <v>250000</v>
      </c>
      <c r="D51" s="11">
        <v>-249381.59</v>
      </c>
      <c r="E51" s="19">
        <f t="shared" si="5"/>
        <v>618.41000000000349</v>
      </c>
      <c r="F51" s="11">
        <v>0</v>
      </c>
      <c r="G51" s="11">
        <v>0</v>
      </c>
      <c r="H51" s="19">
        <f t="shared" si="3"/>
        <v>618.41000000000349</v>
      </c>
    </row>
    <row r="52" spans="1:8" x14ac:dyDescent="0.25">
      <c r="A52" s="9"/>
      <c r="B52" s="10" t="s">
        <v>55</v>
      </c>
      <c r="C52" s="11">
        <v>250000</v>
      </c>
      <c r="D52" s="11">
        <v>181418.35</v>
      </c>
      <c r="E52" s="19">
        <f t="shared" si="5"/>
        <v>431418.35</v>
      </c>
      <c r="F52" s="11">
        <v>422700</v>
      </c>
      <c r="G52" s="11">
        <v>422700</v>
      </c>
      <c r="H52" s="19">
        <f t="shared" si="3"/>
        <v>8718.3499999999767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0</v>
      </c>
      <c r="D54" s="11">
        <v>103390.5</v>
      </c>
      <c r="E54" s="19">
        <f t="shared" si="5"/>
        <v>103390.5</v>
      </c>
      <c r="F54" s="11">
        <v>103390.5</v>
      </c>
      <c r="G54" s="11">
        <v>103390.5</v>
      </c>
      <c r="H54" s="19">
        <f t="shared" si="3"/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150000</v>
      </c>
      <c r="D57" s="11">
        <v>26285.599999999999</v>
      </c>
      <c r="E57" s="19">
        <f t="shared" si="5"/>
        <v>176285.6</v>
      </c>
      <c r="F57" s="11">
        <v>31737.599999999999</v>
      </c>
      <c r="G57" s="11">
        <v>31737.599999999999</v>
      </c>
      <c r="H57" s="19">
        <f t="shared" si="3"/>
        <v>144548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0</v>
      </c>
      <c r="D83" s="23">
        <f t="shared" si="17"/>
        <v>0</v>
      </c>
      <c r="E83" s="23">
        <f t="shared" si="17"/>
        <v>0</v>
      </c>
      <c r="F83" s="23">
        <f t="shared" si="17"/>
        <v>0</v>
      </c>
      <c r="G83" s="23">
        <f t="shared" si="17"/>
        <v>0</v>
      </c>
      <c r="H83" s="23">
        <f t="shared" si="17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0</v>
      </c>
      <c r="D85" s="23">
        <f t="shared" si="18"/>
        <v>0</v>
      </c>
      <c r="E85" s="23">
        <f t="shared" si="18"/>
        <v>0</v>
      </c>
      <c r="F85" s="23">
        <f t="shared" si="18"/>
        <v>0</v>
      </c>
      <c r="G85" s="23">
        <f t="shared" si="18"/>
        <v>0</v>
      </c>
      <c r="H85" s="23">
        <f t="shared" si="18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9">SUM(C86,D86)</f>
        <v>0</v>
      </c>
      <c r="F86" s="16">
        <v>0</v>
      </c>
      <c r="G86" s="16">
        <v>0</v>
      </c>
      <c r="H86" s="19">
        <f t="shared" ref="H86:H102" si="20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9"/>
        <v>0</v>
      </c>
      <c r="F88" s="16">
        <v>0</v>
      </c>
      <c r="G88" s="16">
        <v>0</v>
      </c>
      <c r="H88" s="19">
        <f t="shared" si="20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2">SUM(C94,D94)</f>
        <v>0</v>
      </c>
      <c r="F94" s="16">
        <v>0</v>
      </c>
      <c r="G94" s="16">
        <v>0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25" t="s">
        <v>31</v>
      </c>
      <c r="B103" s="26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25" t="s">
        <v>41</v>
      </c>
      <c r="B113" s="26"/>
      <c r="C113" s="23">
        <f t="shared" ref="C113:H113" si="26">SUM(C114:C122)</f>
        <v>0</v>
      </c>
      <c r="D113" s="23">
        <f t="shared" si="26"/>
        <v>0</v>
      </c>
      <c r="E113" s="19">
        <f t="shared" si="26"/>
        <v>0</v>
      </c>
      <c r="F113" s="16">
        <f t="shared" si="26"/>
        <v>0</v>
      </c>
      <c r="G113" s="16">
        <f t="shared" si="26"/>
        <v>0</v>
      </c>
      <c r="H113" s="19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7"/>
        <v>0</v>
      </c>
      <c r="F117" s="16">
        <v>0</v>
      </c>
      <c r="G117" s="16">
        <v>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0</v>
      </c>
      <c r="E123" s="23">
        <f t="shared" si="28"/>
        <v>0</v>
      </c>
      <c r="F123" s="23">
        <f t="shared" si="28"/>
        <v>0</v>
      </c>
      <c r="G123" s="23">
        <f t="shared" si="28"/>
        <v>0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9">SUM(C124,D124)</f>
        <v>0</v>
      </c>
      <c r="F124" s="16">
        <v>0</v>
      </c>
      <c r="G124" s="16">
        <v>0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63159184</v>
      </c>
      <c r="D158" s="23">
        <f t="shared" si="36"/>
        <v>17445945.340000004</v>
      </c>
      <c r="E158" s="23">
        <f t="shared" si="36"/>
        <v>80605129.339999989</v>
      </c>
      <c r="F158" s="23">
        <f t="shared" si="36"/>
        <v>43987877.07</v>
      </c>
      <c r="G158" s="23">
        <f t="shared" si="36"/>
        <v>42265555.869999997</v>
      </c>
      <c r="H158" s="23">
        <f t="shared" si="36"/>
        <v>36617252.269999996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2018-07-13T18:42:39Z</dcterms:modified>
</cp:coreProperties>
</file>